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rbali\Consigli FABIT\2025\6 marzo 2025\Allegati per svc\"/>
    </mc:Choice>
  </mc:AlternateContent>
  <xr:revisionPtr revIDLastSave="0" documentId="13_ncr:1_{981F6DB6-9705-45E3-BFCE-7C4488289BF5}" xr6:coauthVersionLast="47" xr6:coauthVersionMax="47" xr10:uidLastSave="{00000000-0000-0000-0000-000000000000}"/>
  <bookViews>
    <workbookView xWindow="-108" yWindow="-108" windowWidth="23256" windowHeight="12456" tabRatio="303" xr2:uid="{00000000-000D-0000-FFFF-FFFF00000000}"/>
  </bookViews>
  <sheets>
    <sheet name="calendario lauree Fabit 24-25" sheetId="1" r:id="rId1"/>
  </sheets>
  <definedNames>
    <definedName name="_xlnm.Print_Area" localSheetId="0">'calendario lauree Fabit 24-25'!$A$1:$B$56</definedName>
    <definedName name="_xlnm.Print_Titles" localSheetId="0">'calendario lauree Fabit 24-25'!$1:$1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 s="1"/>
  <c r="D16" i="1" s="1"/>
  <c r="C16" i="1" s="1"/>
  <c r="F8" i="1"/>
  <c r="G8" i="1" s="1"/>
  <c r="F51" i="1"/>
  <c r="G51" i="1" s="1"/>
  <c r="F14" i="1"/>
  <c r="E14" i="1" s="1"/>
  <c r="D14" i="1" s="1"/>
  <c r="C14" i="1" s="1"/>
  <c r="F47" i="1"/>
  <c r="G47" i="1" s="1"/>
  <c r="G33" i="1"/>
  <c r="E33" i="1"/>
  <c r="D33" i="1" s="1"/>
  <c r="C33" i="1" s="1"/>
  <c r="G28" i="1"/>
  <c r="E28" i="1"/>
  <c r="D28" i="1" s="1"/>
  <c r="C28" i="1" s="1"/>
  <c r="F56" i="1"/>
  <c r="G56" i="1" s="1"/>
  <c r="F55" i="1"/>
  <c r="G55" i="1" s="1"/>
  <c r="F54" i="1"/>
  <c r="E54" i="1" s="1"/>
  <c r="D54" i="1" s="1"/>
  <c r="C54" i="1" s="1"/>
  <c r="F53" i="1"/>
  <c r="G53" i="1" s="1"/>
  <c r="F52" i="1"/>
  <c r="G52" i="1" s="1"/>
  <c r="F50" i="1"/>
  <c r="E50" i="1" s="1"/>
  <c r="D50" i="1" s="1"/>
  <c r="C50" i="1" s="1"/>
  <c r="F49" i="1"/>
  <c r="E49" i="1" s="1"/>
  <c r="D49" i="1" s="1"/>
  <c r="C49" i="1" s="1"/>
  <c r="G49" i="1"/>
  <c r="F48" i="1"/>
  <c r="G48" i="1" s="1"/>
  <c r="F46" i="1"/>
  <c r="G46" i="1" s="1"/>
  <c r="F45" i="1"/>
  <c r="G45" i="1" s="1"/>
  <c r="F44" i="1"/>
  <c r="E44" i="1" s="1"/>
  <c r="D44" i="1" s="1"/>
  <c r="C44" i="1" s="1"/>
  <c r="F43" i="1"/>
  <c r="G43" i="1" s="1"/>
  <c r="F42" i="1"/>
  <c r="G42" i="1" s="1"/>
  <c r="F41" i="1"/>
  <c r="E41" i="1" s="1"/>
  <c r="D41" i="1" s="1"/>
  <c r="C41" i="1" s="1"/>
  <c r="F40" i="1"/>
  <c r="E40" i="1" s="1"/>
  <c r="D40" i="1" s="1"/>
  <c r="C40" i="1" s="1"/>
  <c r="F39" i="1"/>
  <c r="G39" i="1" s="1"/>
  <c r="F38" i="1"/>
  <c r="G38" i="1" s="1"/>
  <c r="F37" i="1"/>
  <c r="G37" i="1" s="1"/>
  <c r="F36" i="1"/>
  <c r="E36" i="1" s="1"/>
  <c r="D36" i="1" s="1"/>
  <c r="C36" i="1" s="1"/>
  <c r="F35" i="1"/>
  <c r="G35" i="1" s="1"/>
  <c r="F34" i="1"/>
  <c r="G34" i="1" s="1"/>
  <c r="F32" i="1"/>
  <c r="E32" i="1" s="1"/>
  <c r="D32" i="1" s="1"/>
  <c r="C32" i="1" s="1"/>
  <c r="F31" i="1"/>
  <c r="E31" i="1" s="1"/>
  <c r="D31" i="1" s="1"/>
  <c r="C31" i="1" s="1"/>
  <c r="F30" i="1"/>
  <c r="G30" i="1" s="1"/>
  <c r="F29" i="1"/>
  <c r="G29" i="1" s="1"/>
  <c r="F27" i="1"/>
  <c r="G27" i="1" s="1"/>
  <c r="F26" i="1"/>
  <c r="E26" i="1" s="1"/>
  <c r="D26" i="1" s="1"/>
  <c r="C26" i="1" s="1"/>
  <c r="F25" i="1"/>
  <c r="G25" i="1" s="1"/>
  <c r="F24" i="1"/>
  <c r="G24" i="1" s="1"/>
  <c r="F23" i="1"/>
  <c r="E23" i="1" s="1"/>
  <c r="D23" i="1" s="1"/>
  <c r="C23" i="1" s="1"/>
  <c r="F22" i="1"/>
  <c r="E22" i="1" s="1"/>
  <c r="D22" i="1" s="1"/>
  <c r="C22" i="1" s="1"/>
  <c r="G22" i="1"/>
  <c r="F21" i="1"/>
  <c r="G21" i="1" s="1"/>
  <c r="F20" i="1"/>
  <c r="G20" i="1" s="1"/>
  <c r="F19" i="1"/>
  <c r="G19" i="1" s="1"/>
  <c r="F18" i="1"/>
  <c r="E18" i="1" s="1"/>
  <c r="D18" i="1" s="1"/>
  <c r="C18" i="1" s="1"/>
  <c r="F17" i="1"/>
  <c r="G17" i="1" s="1"/>
  <c r="F15" i="1"/>
  <c r="G15" i="1" s="1"/>
  <c r="G14" i="1"/>
  <c r="F13" i="1"/>
  <c r="G13" i="1" s="1"/>
  <c r="F12" i="1"/>
  <c r="G12" i="1" s="1"/>
  <c r="F11" i="1"/>
  <c r="G11" i="1" s="1"/>
  <c r="F10" i="1"/>
  <c r="G10" i="1" s="1"/>
  <c r="F9" i="1"/>
  <c r="G9" i="1" s="1"/>
  <c r="F7" i="1"/>
  <c r="G7" i="1" s="1"/>
  <c r="F6" i="1"/>
  <c r="E6" i="1" s="1"/>
  <c r="D6" i="1" s="1"/>
  <c r="C6" i="1" s="1"/>
  <c r="F5" i="1"/>
  <c r="G5" i="1" s="1"/>
  <c r="F4" i="1"/>
  <c r="G4" i="1" s="1"/>
  <c r="F3" i="1"/>
  <c r="G3" i="1" s="1"/>
  <c r="F2" i="1"/>
  <c r="E2" i="1" s="1"/>
  <c r="D2" i="1" s="1"/>
  <c r="C2" i="1" s="1"/>
  <c r="G2" i="1"/>
  <c r="G6" i="1" l="1"/>
  <c r="G23" i="1"/>
  <c r="G31" i="1"/>
  <c r="G40" i="1"/>
  <c r="E46" i="1"/>
  <c r="D46" i="1" s="1"/>
  <c r="C46" i="1" s="1"/>
  <c r="G32" i="1"/>
  <c r="E11" i="1"/>
  <c r="D11" i="1" s="1"/>
  <c r="C11" i="1" s="1"/>
  <c r="E29" i="1"/>
  <c r="D29" i="1" s="1"/>
  <c r="C29" i="1" s="1"/>
  <c r="G50" i="1"/>
  <c r="E56" i="1"/>
  <c r="D56" i="1" s="1"/>
  <c r="C56" i="1" s="1"/>
  <c r="E7" i="1"/>
  <c r="D7" i="1" s="1"/>
  <c r="C7" i="1" s="1"/>
  <c r="E20" i="1"/>
  <c r="D20" i="1" s="1"/>
  <c r="C20" i="1" s="1"/>
  <c r="G41" i="1"/>
  <c r="G16" i="1"/>
  <c r="E9" i="1"/>
  <c r="D9" i="1" s="1"/>
  <c r="C9" i="1" s="1"/>
  <c r="E38" i="1"/>
  <c r="D38" i="1" s="1"/>
  <c r="C38" i="1" s="1"/>
  <c r="E55" i="1"/>
  <c r="D55" i="1" s="1"/>
  <c r="C55" i="1" s="1"/>
  <c r="E3" i="1"/>
  <c r="D3" i="1" s="1"/>
  <c r="C3" i="1" s="1"/>
  <c r="E12" i="1"/>
  <c r="D12" i="1" s="1"/>
  <c r="C12" i="1" s="1"/>
  <c r="G18" i="1"/>
  <c r="G26" i="1"/>
  <c r="G36" i="1"/>
  <c r="G44" i="1"/>
  <c r="G54" i="1"/>
  <c r="E19" i="1"/>
  <c r="D19" i="1" s="1"/>
  <c r="C19" i="1" s="1"/>
  <c r="E27" i="1"/>
  <c r="D27" i="1" s="1"/>
  <c r="C27" i="1" s="1"/>
  <c r="E37" i="1"/>
  <c r="D37" i="1" s="1"/>
  <c r="C37" i="1" s="1"/>
  <c r="E45" i="1"/>
  <c r="D45" i="1" s="1"/>
  <c r="C45" i="1" s="1"/>
  <c r="E5" i="1"/>
  <c r="D5" i="1" s="1"/>
  <c r="C5" i="1" s="1"/>
  <c r="E17" i="1"/>
  <c r="D17" i="1" s="1"/>
  <c r="C17" i="1" s="1"/>
  <c r="E25" i="1"/>
  <c r="D25" i="1" s="1"/>
  <c r="C25" i="1" s="1"/>
  <c r="E35" i="1"/>
  <c r="D35" i="1" s="1"/>
  <c r="C35" i="1" s="1"/>
  <c r="E43" i="1"/>
  <c r="D43" i="1" s="1"/>
  <c r="C43" i="1" s="1"/>
  <c r="E53" i="1"/>
  <c r="D53" i="1" s="1"/>
  <c r="C53" i="1" s="1"/>
  <c r="E8" i="1"/>
  <c r="D8" i="1" s="1"/>
  <c r="C8" i="1" s="1"/>
  <c r="E4" i="1"/>
  <c r="D4" i="1" s="1"/>
  <c r="C4" i="1" s="1"/>
  <c r="E13" i="1"/>
  <c r="D13" i="1" s="1"/>
  <c r="C13" i="1" s="1"/>
  <c r="E15" i="1"/>
  <c r="D15" i="1" s="1"/>
  <c r="C15" i="1" s="1"/>
  <c r="E24" i="1"/>
  <c r="D24" i="1" s="1"/>
  <c r="C24" i="1" s="1"/>
  <c r="E34" i="1"/>
  <c r="D34" i="1" s="1"/>
  <c r="C34" i="1" s="1"/>
  <c r="E42" i="1"/>
  <c r="D42" i="1" s="1"/>
  <c r="C42" i="1" s="1"/>
  <c r="E52" i="1"/>
  <c r="D52" i="1" s="1"/>
  <c r="C52" i="1" s="1"/>
  <c r="E51" i="1"/>
  <c r="D51" i="1" s="1"/>
  <c r="C51" i="1" s="1"/>
  <c r="E10" i="1"/>
  <c r="D10" i="1" s="1"/>
  <c r="C10" i="1" s="1"/>
  <c r="E21" i="1"/>
  <c r="D21" i="1" s="1"/>
  <c r="C21" i="1" s="1"/>
  <c r="E30" i="1"/>
  <c r="D30" i="1" s="1"/>
  <c r="C30" i="1" s="1"/>
  <c r="E39" i="1"/>
  <c r="D39" i="1" s="1"/>
  <c r="C39" i="1" s="1"/>
  <c r="E48" i="1"/>
  <c r="D48" i="1" s="1"/>
  <c r="C48" i="1" s="1"/>
  <c r="E47" i="1"/>
  <c r="D47" i="1" s="1"/>
  <c r="C47" i="1" s="1"/>
</calcChain>
</file>

<file path=xl/sharedStrings.xml><?xml version="1.0" encoding="utf-8"?>
<sst xmlns="http://schemas.openxmlformats.org/spreadsheetml/2006/main" count="82" uniqueCount="65">
  <si>
    <t>CORSO DI STUDIO</t>
  </si>
  <si>
    <t>APPELLO</t>
  </si>
  <si>
    <t xml:space="preserve">DATA APERTURA ISCRIZIONE APPELLO
</t>
  </si>
  <si>
    <r>
      <t xml:space="preserve">SCADENZA </t>
    </r>
    <r>
      <rPr>
        <b/>
        <u/>
        <sz val="10"/>
        <color rgb="FF000000"/>
        <rFont val="Calibri"/>
      </rPr>
      <t>ORDINARIA</t>
    </r>
    <r>
      <rPr>
        <sz val="10"/>
        <color rgb="FF000000"/>
        <rFont val="Calibri"/>
      </rPr>
      <t xml:space="preserve"> DELLA DOMANDA DI LAUREA
</t>
    </r>
  </si>
  <si>
    <r>
      <t xml:space="preserve">SCADENZA </t>
    </r>
    <r>
      <rPr>
        <b/>
        <u/>
        <sz val="10"/>
        <color rgb="FF000000"/>
        <rFont val="Calibri"/>
      </rPr>
      <t>TARDIVA</t>
    </r>
    <r>
      <rPr>
        <sz val="10"/>
        <color rgb="FF000000"/>
        <rFont val="Calibri"/>
      </rPr>
      <t xml:space="preserve"> DELLA DOMANDA DI LAUREA
</t>
    </r>
  </si>
  <si>
    <r>
      <t xml:space="preserve">SCADENZE REQUISITI
</t>
    </r>
    <r>
      <rPr>
        <sz val="9"/>
        <color rgb="FF000000"/>
        <rFont val="Calibri"/>
      </rPr>
      <t>SCADENZE PER IL SUPERAMENTO DI TUTTI GLI ESAMI (per le lauree abilitanti si intende incluso il requisito del superamento della PPV), QUESTIONARIO ALMALAUREA, CARICAMENTO ONLINE DELLA TESI/RELAZIONE</t>
    </r>
    <r>
      <rPr>
        <sz val="10"/>
        <color rgb="FF000000"/>
        <rFont val="Calibri"/>
      </rPr>
      <t xml:space="preserve"> 
</t>
    </r>
  </si>
  <si>
    <t xml:space="preserve">APPROVAZIONE TESI DA PARTE DEL RELATORE 
</t>
  </si>
  <si>
    <t>Note e altre informazioni</t>
  </si>
  <si>
    <r>
      <t xml:space="preserve">CTF
ordinamento abilitante
Decreto della Coordinatrice di cds Rep 17/2025 Prot 1535 del 03/03/2025
</t>
    </r>
    <r>
      <rPr>
        <b/>
        <i/>
        <sz val="10"/>
        <color rgb="FF000000"/>
        <rFont val="Calibri"/>
      </rPr>
      <t xml:space="preserve">
</t>
    </r>
    <r>
      <rPr>
        <i/>
        <sz val="10"/>
        <color rgb="FF000000"/>
        <rFont val="Calibri"/>
      </rPr>
      <t xml:space="preserve">
</t>
    </r>
  </si>
  <si>
    <t>PPV: 24/06/2025</t>
  </si>
  <si>
    <t>PPV: 30/09/2025</t>
  </si>
  <si>
    <t>PPV: 22/01/2026</t>
  </si>
  <si>
    <t>PPV: 24/02/2026</t>
  </si>
  <si>
    <t xml:space="preserve">CTF
ordinamenti previgenti
Decreto della Coordinatrice di cds Rep  17/2025 Prot 1535 del 03/03/2025
</t>
  </si>
  <si>
    <t xml:space="preserve">FARMACIA
BOLOGNA
ordinamento abilitante
Decreto della Coordinatrice di cds Rep 18/2025 Prot 1536 del 03/03/2025
</t>
  </si>
  <si>
    <t xml:space="preserve">FARMACIA
BOLOGNA
ordinamenti previgenti
Decreto della Coordinatrice di cds Rep 18/2025 Prot 1536 del 03/03/2025
</t>
  </si>
  <si>
    <t xml:space="preserve">SFA
Delibera del cds del 31/01/2025
</t>
  </si>
  <si>
    <r>
      <t xml:space="preserve">PHARMACEUTICAL BIOTECHNOLOGY
</t>
    </r>
    <r>
      <rPr>
        <b/>
        <i/>
        <sz val="10"/>
        <color rgb="FF000000"/>
        <rFont val="Calibri"/>
        <family val="2"/>
      </rPr>
      <t>Delibera del CdS del 30/01/2025</t>
    </r>
  </si>
  <si>
    <r>
      <rPr>
        <b/>
        <sz val="10"/>
        <color rgb="FF000000"/>
        <rFont val="Calibri"/>
        <family val="2"/>
      </rPr>
      <t>BIOTECNOLOGIE</t>
    </r>
    <r>
      <rPr>
        <sz val="10"/>
        <color rgb="FF000000"/>
        <rFont val="Calibri"/>
        <family val="2"/>
      </rPr>
      <t xml:space="preserve"> 
</t>
    </r>
    <r>
      <rPr>
        <b/>
        <i/>
        <sz val="10"/>
        <color rgb="FF000000"/>
        <rFont val="Calibri"/>
        <family val="2"/>
      </rPr>
      <t>Delibera CdS del 3/02/2025</t>
    </r>
  </si>
  <si>
    <t xml:space="preserve">anticipo della scadenza dei requisiti, in accordo con quanto previsto dalla delibera OOAA relativa ai termini dei procedementi amministrativi </t>
  </si>
  <si>
    <r>
      <t xml:space="preserve">GENOMICS
</t>
    </r>
    <r>
      <rPr>
        <b/>
        <i/>
        <sz val="10"/>
        <color rgb="FF000000"/>
        <rFont val="Calibri"/>
        <family val="2"/>
      </rPr>
      <t>Delibera CdS del 3/02/2025</t>
    </r>
  </si>
  <si>
    <t xml:space="preserve"> MOLECULAR AND CELL BIOLOGY/ BIOLOGIA MOLECOLARE E CELLULARE
Delibera del cds del 31/01/2025
</t>
  </si>
  <si>
    <t xml:space="preserve">BIOLOGIA DELLA SALUTE (sede di Bologna)
Delibera del cds del 31/01/2025
</t>
  </si>
  <si>
    <t xml:space="preserve">BIOLOGIA DELLA SALUTE (sede di Imola)
Delibera del cds del 31/01/2025
</t>
  </si>
  <si>
    <t xml:space="preserve">BIOTECNOLOGIE MOLECOLARI E INDUSTRIALI
Delibera del cds del 03/02/2025
</t>
  </si>
  <si>
    <r>
      <t xml:space="preserve">BIOINFORMATICS
</t>
    </r>
    <r>
      <rPr>
        <b/>
        <i/>
        <sz val="10"/>
        <color rgb="FF000000"/>
        <rFont val="Calibri"/>
        <family val="2"/>
      </rPr>
      <t>Delibera CdS del 3/02/2025</t>
    </r>
  </si>
  <si>
    <t>2-4 Luglio, 2025</t>
  </si>
  <si>
    <t>Colloqui Pre-Laurea (AF Prerequisites of the Thesis Work)</t>
  </si>
  <si>
    <t>3-5 Settembre, 2025</t>
  </si>
  <si>
    <t>17-19 Novembre 2025</t>
  </si>
  <si>
    <t>4-6 Febbraio 2026</t>
  </si>
  <si>
    <r>
      <rPr>
        <b/>
        <sz val="10"/>
        <color rgb="FF000000"/>
        <rFont val="Calibri"/>
        <scheme val="minor"/>
      </rPr>
      <t xml:space="preserve">PHARMACY
cod. 5987
</t>
    </r>
    <r>
      <rPr>
        <b/>
        <i/>
        <sz val="9"/>
        <color rgb="FF000000"/>
        <rFont val="Calibri"/>
        <family val="2"/>
        <scheme val="minor"/>
      </rPr>
      <t xml:space="preserve">Abilitante all'esercizio della professione
</t>
    </r>
    <r>
      <rPr>
        <b/>
        <sz val="9"/>
        <color rgb="FF000000"/>
        <rFont val="Calibri"/>
        <family val="2"/>
        <scheme val="minor"/>
      </rPr>
      <t>Decreto del Coordinatore Rep 20/2025 Prot 1588 del 04/03/2025</t>
    </r>
    <r>
      <rPr>
        <b/>
        <i/>
        <sz val="10"/>
        <color rgb="FF000000"/>
        <rFont val="Calibri"/>
        <scheme val="minor"/>
      </rPr>
      <t xml:space="preserve">
</t>
    </r>
  </si>
  <si>
    <t>Giovedì 5 giugno 2025</t>
  </si>
  <si>
    <t>Giovedì 12 giugno 2025</t>
  </si>
  <si>
    <t>Giovedì 26 giugno 2025</t>
  </si>
  <si>
    <t>Lunedì 7 luglio 2025</t>
  </si>
  <si>
    <t>PPV: Giovedì 26 giugno 2025</t>
  </si>
  <si>
    <t>Lunedì 27 ottobre 2025</t>
  </si>
  <si>
    <t>Venerdì 12 settembre 2025</t>
  </si>
  <si>
    <t>Venerdì 19 settembre 2025</t>
  </si>
  <si>
    <t>Martedì 30 settembre 2025</t>
  </si>
  <si>
    <t>Lunedì 13 ottobre 2025</t>
  </si>
  <si>
    <t>PPV: Martedì 30 settembre 2025</t>
  </si>
  <si>
    <t>Martedì 17 febbraio 2026</t>
  </si>
  <si>
    <t>Mercoledì 7 gennaio 2026 </t>
  </si>
  <si>
    <t>Mercoledì 14 gennaio 2026 </t>
  </si>
  <si>
    <t> Martedì 27 gennaio 2026</t>
  </si>
  <si>
    <t> Martedì 3 febbraio 2026</t>
  </si>
  <si>
    <t>PPV:  Martedì 27 gennaio 2026</t>
  </si>
  <si>
    <t>Martedì 24 marzo 2026</t>
  </si>
  <si>
    <t>venerdì 6 febbraio 2026</t>
  </si>
  <si>
    <t>venerdì 13 febbraio 2026</t>
  </si>
  <si>
    <t>Lunedì 2 marzo 2026</t>
  </si>
  <si>
    <t>martedì 10 marzo 2026</t>
  </si>
  <si>
    <t>PPV: Lunedì 2 marzo 2026</t>
  </si>
  <si>
    <r>
      <rPr>
        <b/>
        <sz val="10"/>
        <color rgb="FF000000"/>
        <rFont val="Calibri"/>
        <scheme val="minor"/>
      </rPr>
      <t xml:space="preserve">PHARMACY/FARMACIA/CQPS
RIMINI
</t>
    </r>
    <r>
      <rPr>
        <b/>
        <i/>
        <sz val="9"/>
        <color rgb="FF000000"/>
        <rFont val="Calibri"/>
        <family val="2"/>
        <scheme val="minor"/>
      </rPr>
      <t xml:space="preserve">Ordinamenti previgenti non abilitanti
</t>
    </r>
    <r>
      <rPr>
        <b/>
        <sz val="9"/>
        <color rgb="FF000000"/>
        <rFont val="Calibri"/>
        <family val="2"/>
        <scheme val="minor"/>
      </rPr>
      <t>Decreto del Coordinatore Rep 20/2025 Prot 1588 del 04/03/2025
Decreto della Coordinatrice Rep 21/2025 Prot 1589 del 04/03/2025</t>
    </r>
  </si>
  <si>
    <t>Lunedì 19 maggio 2025</t>
  </si>
  <si>
    <t>Giovedì 3 aprile 2025</t>
  </si>
  <si>
    <t>Giovedì 10 aprile 2025</t>
  </si>
  <si>
    <t>Lunedì 28 aprile 2025</t>
  </si>
  <si>
    <t>Lunedì 5 maggio 2025</t>
  </si>
  <si>
    <t>Lunedì 21 luglio 2025</t>
  </si>
  <si>
    <t xml:space="preserve">Giovedì 26 giugno 2025 </t>
  </si>
  <si>
    <t xml:space="preserve">Lunedì 2 marzo 2026 </t>
  </si>
  <si>
    <t>NOTA: Le date degli appelli si riferiscono al primo giorno utile. 
Le sedute di laurea proseguiranno nei giorni successivi fino ad esaurimento dei laureandi.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</si>
</sst>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9"/>
      <name val="Calibri"/>
      <family val="2"/>
      <scheme val="minor"/>
    </font>
    <font>
      <b/>
      <sz val="10"/>
      <color rgb="FF000000"/>
      <name val="Calibri"/>
      <scheme val="minor"/>
    </font>
    <font>
      <b/>
      <i/>
      <sz val="10"/>
      <color rgb="FF000000"/>
      <name val="Calibri"/>
      <scheme val="minor"/>
    </font>
    <font>
      <b/>
      <sz val="10"/>
      <color rgb="FF000000"/>
      <name val="Calibri"/>
      <family val="2"/>
      <scheme val="minor"/>
    </font>
    <font>
      <sz val="10"/>
      <name val="Calibri"/>
    </font>
    <font>
      <b/>
      <u/>
      <sz val="10"/>
      <color rgb="FF000000"/>
      <name val="Calibri"/>
    </font>
    <font>
      <sz val="9"/>
      <color rgb="FF000000"/>
      <name val="Calibri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i/>
      <sz val="10"/>
      <color rgb="FF000000"/>
      <name val="Calibri"/>
    </font>
    <font>
      <b/>
      <sz val="10"/>
      <color theme="1"/>
      <name val="Calibri"/>
    </font>
    <font>
      <b/>
      <sz val="9"/>
      <name val="Calibri"/>
      <family val="2"/>
      <scheme val="minor"/>
    </font>
    <font>
      <sz val="10"/>
      <color theme="1"/>
      <name val="Calibri"/>
      <charset val="1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i/>
      <sz val="10"/>
      <color rgb="FF000000"/>
      <name val="Calibri"/>
      <family val="2"/>
    </font>
    <font>
      <b/>
      <i/>
      <sz val="9"/>
      <color rgb="FF00000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wrapText="1"/>
    </xf>
    <xf numFmtId="164" fontId="4" fillId="3" borderId="9" xfId="0" applyNumberFormat="1" applyFont="1" applyFill="1" applyBorder="1" applyAlignment="1">
      <alignment horizontal="center" wrapText="1"/>
    </xf>
    <xf numFmtId="164" fontId="19" fillId="6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23" fillId="9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wrapText="1"/>
    </xf>
    <xf numFmtId="0" fontId="21" fillId="0" borderId="0" xfId="0" applyFont="1" applyAlignment="1">
      <alignment wrapText="1" readingOrder="1"/>
    </xf>
    <xf numFmtId="164" fontId="1" fillId="0" borderId="0" xfId="0" applyNumberFormat="1" applyFont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wrapText="1" readingOrder="1"/>
    </xf>
    <xf numFmtId="0" fontId="13" fillId="11" borderId="8" xfId="0" applyFont="1" applyFill="1" applyBorder="1" applyAlignment="1">
      <alignment horizontal="center" vertical="center" wrapText="1"/>
    </xf>
    <xf numFmtId="14" fontId="23" fillId="12" borderId="1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164" fontId="9" fillId="10" borderId="9" xfId="0" applyNumberFormat="1" applyFont="1" applyFill="1" applyBorder="1" applyAlignment="1">
      <alignment horizontal="center" vertical="center" wrapText="1"/>
    </xf>
    <xf numFmtId="164" fontId="9" fillId="10" borderId="3" xfId="0" applyNumberFormat="1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 wrapText="1"/>
    </xf>
    <xf numFmtId="164" fontId="9" fillId="10" borderId="2" xfId="0" applyNumberFormat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164" fontId="20" fillId="5" borderId="1" xfId="0" applyNumberFormat="1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164" fontId="23" fillId="7" borderId="1" xfId="0" applyNumberFormat="1" applyFont="1" applyFill="1" applyBorder="1" applyAlignment="1">
      <alignment horizontal="center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2" fillId="5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 readingOrder="1"/>
    </xf>
    <xf numFmtId="164" fontId="12" fillId="10" borderId="1" xfId="0" applyNumberFormat="1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tabSelected="1" zoomScale="110" zoomScaleNormal="110" workbookViewId="0">
      <pane ySplit="1" topLeftCell="A13" activePane="bottomLeft" state="frozen"/>
      <selection pane="bottomLeft" activeCell="C17" sqref="C17"/>
    </sheetView>
  </sheetViews>
  <sheetFormatPr defaultColWidth="16.7109375" defaultRowHeight="13.9"/>
  <cols>
    <col min="1" max="1" width="28.7109375" style="19" customWidth="1"/>
    <col min="2" max="2" width="31" style="23" bestFit="1" customWidth="1"/>
    <col min="3" max="3" width="35.5703125" style="19" customWidth="1"/>
    <col min="4" max="4" width="23.85546875" style="19" customWidth="1"/>
    <col min="5" max="5" width="27" style="19" customWidth="1"/>
    <col min="6" max="6" width="41.5703125" style="19" customWidth="1"/>
    <col min="7" max="7" width="25.7109375" style="19" customWidth="1"/>
    <col min="8" max="8" width="27.28515625" style="19" customWidth="1"/>
    <col min="9" max="9" width="26.28515625" style="19" customWidth="1"/>
    <col min="10" max="12" width="16.7109375" style="19" customWidth="1"/>
    <col min="13" max="16384" width="16.7109375" style="19"/>
  </cols>
  <sheetData>
    <row r="1" spans="1:9" ht="77.45">
      <c r="A1" s="2" t="s">
        <v>0</v>
      </c>
      <c r="B1" s="2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43" t="s">
        <v>6</v>
      </c>
      <c r="H1" s="31" t="s">
        <v>7</v>
      </c>
    </row>
    <row r="2" spans="1:9" ht="33" customHeight="1">
      <c r="A2" s="49" t="s">
        <v>8</v>
      </c>
      <c r="B2" s="7">
        <v>45861</v>
      </c>
      <c r="C2" s="3">
        <f>D2-35</f>
        <v>45784</v>
      </c>
      <c r="D2" s="3">
        <f t="shared" ref="D2" si="0">E2-7</f>
        <v>45819</v>
      </c>
      <c r="E2" s="3">
        <f t="shared" ref="E2" si="1">F2-14</f>
        <v>45826</v>
      </c>
      <c r="F2" s="3">
        <f>B2-21</f>
        <v>45840</v>
      </c>
      <c r="G2" s="25">
        <f t="shared" ref="G2" si="2">F2+7</f>
        <v>45847</v>
      </c>
      <c r="H2" s="32" t="s">
        <v>9</v>
      </c>
    </row>
    <row r="3" spans="1:9">
      <c r="A3" s="50"/>
      <c r="B3" s="17">
        <v>45958</v>
      </c>
      <c r="C3" s="3">
        <f t="shared" ref="C3:C7" si="3">D3-35</f>
        <v>45881</v>
      </c>
      <c r="D3" s="3">
        <f t="shared" ref="D3:D7" si="4">E3-7</f>
        <v>45916</v>
      </c>
      <c r="E3" s="3">
        <f t="shared" ref="E3:E7" si="5">F3-14</f>
        <v>45923</v>
      </c>
      <c r="F3" s="3">
        <f t="shared" ref="F3:F7" si="6">B3-21</f>
        <v>45937</v>
      </c>
      <c r="G3" s="25">
        <f t="shared" ref="G3:G7" si="7">F3+7</f>
        <v>45944</v>
      </c>
      <c r="H3" s="32" t="s">
        <v>10</v>
      </c>
      <c r="I3" s="23"/>
    </row>
    <row r="4" spans="1:9">
      <c r="A4" s="50"/>
      <c r="B4" s="17">
        <v>45707</v>
      </c>
      <c r="C4" s="3">
        <f t="shared" si="3"/>
        <v>45630</v>
      </c>
      <c r="D4" s="3">
        <f t="shared" si="4"/>
        <v>45665</v>
      </c>
      <c r="E4" s="3">
        <f t="shared" si="5"/>
        <v>45672</v>
      </c>
      <c r="F4" s="3">
        <f t="shared" si="6"/>
        <v>45686</v>
      </c>
      <c r="G4" s="25">
        <f t="shared" si="7"/>
        <v>45693</v>
      </c>
      <c r="H4" s="32" t="s">
        <v>11</v>
      </c>
      <c r="I4" s="23"/>
    </row>
    <row r="5" spans="1:9" ht="40.5" customHeight="1">
      <c r="A5" s="50"/>
      <c r="B5" s="7">
        <v>46105</v>
      </c>
      <c r="C5" s="3">
        <f t="shared" si="3"/>
        <v>46028</v>
      </c>
      <c r="D5" s="3">
        <f t="shared" si="4"/>
        <v>46063</v>
      </c>
      <c r="E5" s="3">
        <f t="shared" si="5"/>
        <v>46070</v>
      </c>
      <c r="F5" s="3">
        <f t="shared" si="6"/>
        <v>46084</v>
      </c>
      <c r="G5" s="25">
        <f t="shared" si="7"/>
        <v>46091</v>
      </c>
      <c r="H5" s="32" t="s">
        <v>12</v>
      </c>
    </row>
    <row r="6" spans="1:9">
      <c r="A6" s="49" t="s">
        <v>13</v>
      </c>
      <c r="B6" s="7">
        <v>45833</v>
      </c>
      <c r="C6" s="3">
        <f t="shared" si="3"/>
        <v>45756</v>
      </c>
      <c r="D6" s="3">
        <f t="shared" si="4"/>
        <v>45791</v>
      </c>
      <c r="E6" s="3">
        <f t="shared" si="5"/>
        <v>45798</v>
      </c>
      <c r="F6" s="3">
        <f t="shared" si="6"/>
        <v>45812</v>
      </c>
      <c r="G6" s="25">
        <f t="shared" si="7"/>
        <v>45819</v>
      </c>
      <c r="H6" s="28"/>
    </row>
    <row r="7" spans="1:9">
      <c r="A7" s="49"/>
      <c r="B7" s="7">
        <v>45958</v>
      </c>
      <c r="C7" s="3">
        <f t="shared" si="3"/>
        <v>45881</v>
      </c>
      <c r="D7" s="3">
        <f t="shared" si="4"/>
        <v>45916</v>
      </c>
      <c r="E7" s="3">
        <f t="shared" si="5"/>
        <v>45923</v>
      </c>
      <c r="F7" s="3">
        <f t="shared" si="6"/>
        <v>45937</v>
      </c>
      <c r="G7" s="25">
        <f t="shared" si="7"/>
        <v>45944</v>
      </c>
      <c r="H7" s="28"/>
    </row>
    <row r="8" spans="1:9">
      <c r="A8" s="50"/>
      <c r="B8" s="17">
        <v>45707</v>
      </c>
      <c r="C8" s="3">
        <f t="shared" ref="C8" si="8">D8-35</f>
        <v>45630</v>
      </c>
      <c r="D8" s="3">
        <f t="shared" ref="D8" si="9">E8-7</f>
        <v>45665</v>
      </c>
      <c r="E8" s="3">
        <f t="shared" ref="E8" si="10">F8-14</f>
        <v>45672</v>
      </c>
      <c r="F8" s="3">
        <f t="shared" ref="F8" si="11">B8-21</f>
        <v>45686</v>
      </c>
      <c r="G8" s="25">
        <f t="shared" ref="G8" si="12">F8+7</f>
        <v>45693</v>
      </c>
      <c r="H8" s="28"/>
    </row>
    <row r="9" spans="1:9" ht="45.75" customHeight="1">
      <c r="A9" s="50"/>
      <c r="B9" s="7">
        <v>46105</v>
      </c>
      <c r="C9" s="3">
        <f>D9-35</f>
        <v>46028</v>
      </c>
      <c r="D9" s="3">
        <f t="shared" ref="D9:D15" si="13">E9-7</f>
        <v>46063</v>
      </c>
      <c r="E9" s="3">
        <f t="shared" ref="E9:E15" si="14">F9-14</f>
        <v>46070</v>
      </c>
      <c r="F9" s="3">
        <f>B9-21</f>
        <v>46084</v>
      </c>
      <c r="G9" s="25">
        <f t="shared" ref="G9:G15" si="15">F9+7</f>
        <v>46091</v>
      </c>
      <c r="H9" s="28"/>
    </row>
    <row r="10" spans="1:9">
      <c r="A10" s="51" t="s">
        <v>14</v>
      </c>
      <c r="B10" s="8">
        <v>45859</v>
      </c>
      <c r="C10" s="4">
        <f t="shared" ref="C10:C15" si="16">D10-35</f>
        <v>45782</v>
      </c>
      <c r="D10" s="4">
        <f t="shared" si="13"/>
        <v>45817</v>
      </c>
      <c r="E10" s="4">
        <f t="shared" si="14"/>
        <v>45824</v>
      </c>
      <c r="F10" s="4">
        <f t="shared" ref="F10:F15" si="17">B10-21</f>
        <v>45838</v>
      </c>
      <c r="G10" s="26">
        <f t="shared" si="15"/>
        <v>45845</v>
      </c>
      <c r="H10" s="32" t="s">
        <v>9</v>
      </c>
    </row>
    <row r="11" spans="1:9">
      <c r="A11" s="52"/>
      <c r="B11" s="16">
        <v>45957</v>
      </c>
      <c r="C11" s="4">
        <f t="shared" si="16"/>
        <v>45880</v>
      </c>
      <c r="D11" s="4">
        <f t="shared" si="13"/>
        <v>45915</v>
      </c>
      <c r="E11" s="4">
        <f t="shared" si="14"/>
        <v>45922</v>
      </c>
      <c r="F11" s="4">
        <f t="shared" si="17"/>
        <v>45936</v>
      </c>
      <c r="G11" s="26">
        <f t="shared" si="15"/>
        <v>45943</v>
      </c>
      <c r="H11" s="32" t="s">
        <v>10</v>
      </c>
      <c r="I11" s="23"/>
    </row>
    <row r="12" spans="1:9">
      <c r="A12" s="52"/>
      <c r="B12" s="16">
        <v>45706</v>
      </c>
      <c r="C12" s="4">
        <f t="shared" si="16"/>
        <v>45629</v>
      </c>
      <c r="D12" s="4">
        <f t="shared" si="13"/>
        <v>45664</v>
      </c>
      <c r="E12" s="4">
        <f t="shared" si="14"/>
        <v>45671</v>
      </c>
      <c r="F12" s="4">
        <f t="shared" si="17"/>
        <v>45685</v>
      </c>
      <c r="G12" s="26">
        <f t="shared" si="15"/>
        <v>45692</v>
      </c>
      <c r="H12" s="32" t="s">
        <v>11</v>
      </c>
      <c r="I12" s="23"/>
    </row>
    <row r="13" spans="1:9" ht="81.75" customHeight="1">
      <c r="A13" s="52"/>
      <c r="B13" s="8">
        <v>46104</v>
      </c>
      <c r="C13" s="4">
        <f t="shared" si="16"/>
        <v>46027</v>
      </c>
      <c r="D13" s="4">
        <f t="shared" si="13"/>
        <v>46062</v>
      </c>
      <c r="E13" s="4">
        <f t="shared" si="14"/>
        <v>46069</v>
      </c>
      <c r="F13" s="4">
        <f t="shared" si="17"/>
        <v>46083</v>
      </c>
      <c r="G13" s="26">
        <f t="shared" si="15"/>
        <v>46090</v>
      </c>
      <c r="H13" s="32" t="s">
        <v>12</v>
      </c>
    </row>
    <row r="14" spans="1:9">
      <c r="A14" s="51" t="s">
        <v>15</v>
      </c>
      <c r="B14" s="9">
        <v>45831</v>
      </c>
      <c r="C14" s="4">
        <f t="shared" si="16"/>
        <v>45754</v>
      </c>
      <c r="D14" s="4">
        <f t="shared" si="13"/>
        <v>45789</v>
      </c>
      <c r="E14" s="4">
        <f>F14-15</f>
        <v>45796</v>
      </c>
      <c r="F14" s="4">
        <f>B14-20</f>
        <v>45811</v>
      </c>
      <c r="G14" s="26">
        <f t="shared" si="15"/>
        <v>45818</v>
      </c>
      <c r="H14" s="28"/>
    </row>
    <row r="15" spans="1:9">
      <c r="A15" s="51"/>
      <c r="B15" s="9">
        <v>45957</v>
      </c>
      <c r="C15" s="4">
        <f t="shared" si="16"/>
        <v>45880</v>
      </c>
      <c r="D15" s="4">
        <f t="shared" si="13"/>
        <v>45915</v>
      </c>
      <c r="E15" s="4">
        <f t="shared" si="14"/>
        <v>45922</v>
      </c>
      <c r="F15" s="4">
        <f t="shared" si="17"/>
        <v>45936</v>
      </c>
      <c r="G15" s="26">
        <f t="shared" si="15"/>
        <v>45943</v>
      </c>
      <c r="H15" s="28"/>
    </row>
    <row r="16" spans="1:9">
      <c r="A16" s="52"/>
      <c r="B16" s="16">
        <v>45706</v>
      </c>
      <c r="C16" s="4">
        <f t="shared" ref="C16" si="18">D16-35</f>
        <v>45629</v>
      </c>
      <c r="D16" s="4">
        <f t="shared" ref="D16" si="19">E16-7</f>
        <v>45664</v>
      </c>
      <c r="E16" s="4">
        <f t="shared" ref="E16" si="20">F16-14</f>
        <v>45671</v>
      </c>
      <c r="F16" s="4">
        <f t="shared" ref="F16" si="21">B16-21</f>
        <v>45685</v>
      </c>
      <c r="G16" s="26">
        <f t="shared" ref="G16" si="22">F16+7</f>
        <v>45692</v>
      </c>
      <c r="H16" s="28"/>
    </row>
    <row r="17" spans="1:8" ht="73.5" customHeight="1">
      <c r="A17" s="52"/>
      <c r="B17" s="8">
        <v>46104</v>
      </c>
      <c r="C17" s="4">
        <f>D17-35</f>
        <v>46027</v>
      </c>
      <c r="D17" s="4">
        <f t="shared" ref="D17:D28" si="23">E17-7</f>
        <v>46062</v>
      </c>
      <c r="E17" s="4">
        <f t="shared" ref="E17:E28" si="24">F17-14</f>
        <v>46069</v>
      </c>
      <c r="F17" s="4">
        <f>B17-21</f>
        <v>46083</v>
      </c>
      <c r="G17" s="26">
        <f t="shared" ref="G17:G28" si="25">F17+7</f>
        <v>46090</v>
      </c>
      <c r="H17" s="28"/>
    </row>
    <row r="18" spans="1:8">
      <c r="A18" s="56" t="s">
        <v>16</v>
      </c>
      <c r="B18" s="1">
        <v>45860</v>
      </c>
      <c r="C18" s="5">
        <f t="shared" ref="C18:C26" si="26">D18-35</f>
        <v>45783</v>
      </c>
      <c r="D18" s="5">
        <f t="shared" si="23"/>
        <v>45818</v>
      </c>
      <c r="E18" s="5">
        <f t="shared" si="24"/>
        <v>45825</v>
      </c>
      <c r="F18" s="5">
        <f t="shared" ref="F18:F26" si="27">B18-21</f>
        <v>45839</v>
      </c>
      <c r="G18" s="27">
        <f t="shared" si="25"/>
        <v>45846</v>
      </c>
      <c r="H18" s="28"/>
    </row>
    <row r="19" spans="1:8">
      <c r="A19" s="57"/>
      <c r="B19" s="1">
        <v>45958</v>
      </c>
      <c r="C19" s="5">
        <f t="shared" si="26"/>
        <v>45881</v>
      </c>
      <c r="D19" s="5">
        <f t="shared" si="23"/>
        <v>45916</v>
      </c>
      <c r="E19" s="5">
        <f t="shared" si="24"/>
        <v>45923</v>
      </c>
      <c r="F19" s="5">
        <f t="shared" si="27"/>
        <v>45937</v>
      </c>
      <c r="G19" s="27">
        <f t="shared" si="25"/>
        <v>45944</v>
      </c>
      <c r="H19" s="28"/>
    </row>
    <row r="20" spans="1:8">
      <c r="A20" s="57"/>
      <c r="B20" s="1">
        <v>46007</v>
      </c>
      <c r="C20" s="5">
        <f t="shared" si="26"/>
        <v>45930</v>
      </c>
      <c r="D20" s="5">
        <f t="shared" si="23"/>
        <v>45965</v>
      </c>
      <c r="E20" s="5">
        <f t="shared" si="24"/>
        <v>45972</v>
      </c>
      <c r="F20" s="5">
        <f t="shared" si="27"/>
        <v>45986</v>
      </c>
      <c r="G20" s="27">
        <f t="shared" si="25"/>
        <v>45993</v>
      </c>
      <c r="H20" s="28"/>
    </row>
    <row r="21" spans="1:8">
      <c r="A21" s="57"/>
      <c r="B21" s="1">
        <v>46105</v>
      </c>
      <c r="C21" s="5">
        <f t="shared" si="26"/>
        <v>46028</v>
      </c>
      <c r="D21" s="5">
        <f t="shared" si="23"/>
        <v>46063</v>
      </c>
      <c r="E21" s="5">
        <f t="shared" si="24"/>
        <v>46070</v>
      </c>
      <c r="F21" s="5">
        <f t="shared" si="27"/>
        <v>46084</v>
      </c>
      <c r="G21" s="27">
        <f t="shared" si="25"/>
        <v>46091</v>
      </c>
      <c r="H21" s="28"/>
    </row>
    <row r="22" spans="1:8">
      <c r="A22" s="58" t="s">
        <v>17</v>
      </c>
      <c r="B22" s="9">
        <v>45852</v>
      </c>
      <c r="C22" s="4">
        <f t="shared" si="26"/>
        <v>45775</v>
      </c>
      <c r="D22" s="4">
        <f t="shared" si="23"/>
        <v>45810</v>
      </c>
      <c r="E22" s="4">
        <f t="shared" si="24"/>
        <v>45817</v>
      </c>
      <c r="F22" s="4">
        <f t="shared" si="27"/>
        <v>45831</v>
      </c>
      <c r="G22" s="26">
        <f t="shared" si="25"/>
        <v>45838</v>
      </c>
      <c r="H22" s="28"/>
    </row>
    <row r="23" spans="1:8">
      <c r="A23" s="59"/>
      <c r="B23" s="12">
        <v>45957</v>
      </c>
      <c r="C23" s="4">
        <f t="shared" si="26"/>
        <v>45880</v>
      </c>
      <c r="D23" s="4">
        <f t="shared" si="23"/>
        <v>45915</v>
      </c>
      <c r="E23" s="4">
        <f t="shared" si="24"/>
        <v>45922</v>
      </c>
      <c r="F23" s="4">
        <f t="shared" si="27"/>
        <v>45936</v>
      </c>
      <c r="G23" s="26">
        <f t="shared" si="25"/>
        <v>45943</v>
      </c>
      <c r="H23" s="28"/>
    </row>
    <row r="24" spans="1:8">
      <c r="A24" s="59"/>
      <c r="B24" s="12">
        <v>46006</v>
      </c>
      <c r="C24" s="4">
        <f t="shared" si="26"/>
        <v>45929</v>
      </c>
      <c r="D24" s="4">
        <f t="shared" si="23"/>
        <v>45964</v>
      </c>
      <c r="E24" s="4">
        <f t="shared" si="24"/>
        <v>45971</v>
      </c>
      <c r="F24" s="4">
        <f t="shared" si="27"/>
        <v>45985</v>
      </c>
      <c r="G24" s="26">
        <f t="shared" si="25"/>
        <v>45992</v>
      </c>
      <c r="H24" s="28"/>
    </row>
    <row r="25" spans="1:8">
      <c r="A25" s="59"/>
      <c r="B25" s="13">
        <v>46069</v>
      </c>
      <c r="C25" s="4">
        <f t="shared" si="26"/>
        <v>45992</v>
      </c>
      <c r="D25" s="4">
        <f t="shared" si="23"/>
        <v>46027</v>
      </c>
      <c r="E25" s="4">
        <f t="shared" si="24"/>
        <v>46034</v>
      </c>
      <c r="F25" s="4">
        <f t="shared" si="27"/>
        <v>46048</v>
      </c>
      <c r="G25" s="26">
        <f t="shared" si="25"/>
        <v>46055</v>
      </c>
      <c r="H25" s="28"/>
    </row>
    <row r="26" spans="1:8">
      <c r="A26" s="59"/>
      <c r="B26" s="14">
        <v>46104</v>
      </c>
      <c r="C26" s="4">
        <f t="shared" si="26"/>
        <v>46027</v>
      </c>
      <c r="D26" s="4">
        <f t="shared" si="23"/>
        <v>46062</v>
      </c>
      <c r="E26" s="4">
        <f t="shared" si="24"/>
        <v>46069</v>
      </c>
      <c r="F26" s="4">
        <f t="shared" si="27"/>
        <v>46083</v>
      </c>
      <c r="G26" s="26">
        <f t="shared" si="25"/>
        <v>46090</v>
      </c>
      <c r="H26" s="28"/>
    </row>
    <row r="27" spans="1:8">
      <c r="A27" s="60" t="s">
        <v>18</v>
      </c>
      <c r="B27" s="18">
        <v>45855</v>
      </c>
      <c r="C27" s="5">
        <f>D27-35</f>
        <v>45778</v>
      </c>
      <c r="D27" s="5">
        <f t="shared" si="23"/>
        <v>45813</v>
      </c>
      <c r="E27" s="5">
        <f t="shared" si="24"/>
        <v>45820</v>
      </c>
      <c r="F27" s="5">
        <f>B27-21</f>
        <v>45834</v>
      </c>
      <c r="G27" s="27">
        <f t="shared" si="25"/>
        <v>45841</v>
      </c>
      <c r="H27" s="28"/>
    </row>
    <row r="28" spans="1:8" ht="110.25" customHeight="1">
      <c r="A28" s="61"/>
      <c r="B28" s="18">
        <v>45911</v>
      </c>
      <c r="C28" s="5">
        <f>D28-35</f>
        <v>45818</v>
      </c>
      <c r="D28" s="5">
        <f t="shared" si="23"/>
        <v>45853</v>
      </c>
      <c r="E28" s="5">
        <f t="shared" si="24"/>
        <v>45860</v>
      </c>
      <c r="F28" s="44">
        <v>45874</v>
      </c>
      <c r="G28" s="27">
        <f t="shared" si="25"/>
        <v>45881</v>
      </c>
      <c r="H28" s="28" t="s">
        <v>19</v>
      </c>
    </row>
    <row r="29" spans="1:8">
      <c r="A29" s="61"/>
      <c r="B29" s="6">
        <v>45957</v>
      </c>
      <c r="C29" s="5">
        <f t="shared" ref="C29:C31" si="28">D29-35</f>
        <v>45880</v>
      </c>
      <c r="D29" s="5">
        <f t="shared" ref="D29:D33" si="29">E29-7</f>
        <v>45915</v>
      </c>
      <c r="E29" s="5">
        <f t="shared" ref="E29:E33" si="30">F29-14</f>
        <v>45922</v>
      </c>
      <c r="F29" s="5">
        <f t="shared" ref="F29:F31" si="31">B29-21</f>
        <v>45936</v>
      </c>
      <c r="G29" s="27">
        <f t="shared" ref="G29:G33" si="32">F29+7</f>
        <v>45943</v>
      </c>
      <c r="H29" s="28"/>
    </row>
    <row r="30" spans="1:8">
      <c r="A30" s="61"/>
      <c r="B30" s="6">
        <v>46006</v>
      </c>
      <c r="C30" s="5">
        <f t="shared" si="28"/>
        <v>45929</v>
      </c>
      <c r="D30" s="5">
        <f t="shared" si="29"/>
        <v>45964</v>
      </c>
      <c r="E30" s="5">
        <f t="shared" si="30"/>
        <v>45971</v>
      </c>
      <c r="F30" s="5">
        <f t="shared" si="31"/>
        <v>45985</v>
      </c>
      <c r="G30" s="27">
        <f t="shared" si="32"/>
        <v>45992</v>
      </c>
      <c r="H30" s="28"/>
    </row>
    <row r="31" spans="1:8">
      <c r="A31" s="61"/>
      <c r="B31" s="6">
        <v>46104</v>
      </c>
      <c r="C31" s="5">
        <f t="shared" si="28"/>
        <v>46027</v>
      </c>
      <c r="D31" s="5">
        <f t="shared" si="29"/>
        <v>46062</v>
      </c>
      <c r="E31" s="5">
        <f t="shared" si="30"/>
        <v>46069</v>
      </c>
      <c r="F31" s="5">
        <f t="shared" si="31"/>
        <v>46083</v>
      </c>
      <c r="G31" s="27">
        <f t="shared" si="32"/>
        <v>46090</v>
      </c>
      <c r="H31" s="28"/>
    </row>
    <row r="32" spans="1:8">
      <c r="A32" s="58" t="s">
        <v>20</v>
      </c>
      <c r="B32" s="20">
        <v>45856</v>
      </c>
      <c r="C32" s="4">
        <f>D32-35</f>
        <v>45779</v>
      </c>
      <c r="D32" s="4">
        <f t="shared" si="29"/>
        <v>45814</v>
      </c>
      <c r="E32" s="4">
        <f t="shared" si="30"/>
        <v>45821</v>
      </c>
      <c r="F32" s="4">
        <f>B32-21</f>
        <v>45835</v>
      </c>
      <c r="G32" s="26">
        <f t="shared" si="32"/>
        <v>45842</v>
      </c>
      <c r="H32" s="28"/>
    </row>
    <row r="33" spans="1:8" ht="106.5" customHeight="1">
      <c r="A33" s="68"/>
      <c r="B33" s="20">
        <v>45912</v>
      </c>
      <c r="C33" s="4">
        <f>D33-35</f>
        <v>45818</v>
      </c>
      <c r="D33" s="4">
        <f t="shared" si="29"/>
        <v>45853</v>
      </c>
      <c r="E33" s="4">
        <f t="shared" si="30"/>
        <v>45860</v>
      </c>
      <c r="F33" s="45">
        <v>45874</v>
      </c>
      <c r="G33" s="26">
        <f t="shared" si="32"/>
        <v>45881</v>
      </c>
      <c r="H33" s="28" t="s">
        <v>19</v>
      </c>
    </row>
    <row r="34" spans="1:8">
      <c r="A34" s="68"/>
      <c r="B34" s="20">
        <v>45958</v>
      </c>
      <c r="C34" s="4">
        <f t="shared" ref="C34:C56" si="33">D34-35</f>
        <v>45881</v>
      </c>
      <c r="D34" s="4">
        <f t="shared" ref="D34:D56" si="34">E34-7</f>
        <v>45916</v>
      </c>
      <c r="E34" s="4">
        <f t="shared" ref="E34:E56" si="35">F34-14</f>
        <v>45923</v>
      </c>
      <c r="F34" s="4">
        <f t="shared" ref="F34:F56" si="36">B34-21</f>
        <v>45937</v>
      </c>
      <c r="G34" s="26">
        <f t="shared" ref="G34:G56" si="37">F34+7</f>
        <v>45944</v>
      </c>
      <c r="H34" s="28"/>
    </row>
    <row r="35" spans="1:8">
      <c r="A35" s="68"/>
      <c r="B35" s="20">
        <v>46007</v>
      </c>
      <c r="C35" s="4">
        <f t="shared" si="33"/>
        <v>45930</v>
      </c>
      <c r="D35" s="4">
        <f t="shared" si="34"/>
        <v>45965</v>
      </c>
      <c r="E35" s="4">
        <f t="shared" si="35"/>
        <v>45972</v>
      </c>
      <c r="F35" s="4">
        <f t="shared" si="36"/>
        <v>45986</v>
      </c>
      <c r="G35" s="26">
        <f t="shared" si="37"/>
        <v>45993</v>
      </c>
      <c r="H35" s="28"/>
    </row>
    <row r="36" spans="1:8">
      <c r="A36" s="68"/>
      <c r="B36" s="20">
        <v>46105</v>
      </c>
      <c r="C36" s="4">
        <f t="shared" si="33"/>
        <v>46028</v>
      </c>
      <c r="D36" s="4">
        <f t="shared" si="34"/>
        <v>46063</v>
      </c>
      <c r="E36" s="4">
        <f t="shared" si="35"/>
        <v>46070</v>
      </c>
      <c r="F36" s="4">
        <f t="shared" si="36"/>
        <v>46084</v>
      </c>
      <c r="G36" s="26">
        <f t="shared" si="37"/>
        <v>46091</v>
      </c>
      <c r="H36" s="28"/>
    </row>
    <row r="37" spans="1:8">
      <c r="A37" s="65" t="s">
        <v>21</v>
      </c>
      <c r="B37" s="10">
        <v>45861</v>
      </c>
      <c r="C37" s="3">
        <f t="shared" si="33"/>
        <v>45784</v>
      </c>
      <c r="D37" s="3">
        <f t="shared" si="34"/>
        <v>45819</v>
      </c>
      <c r="E37" s="3">
        <f t="shared" si="35"/>
        <v>45826</v>
      </c>
      <c r="F37" s="3">
        <f t="shared" si="36"/>
        <v>45840</v>
      </c>
      <c r="G37" s="25">
        <f t="shared" si="37"/>
        <v>45847</v>
      </c>
      <c r="H37" s="28"/>
    </row>
    <row r="38" spans="1:8">
      <c r="A38" s="66"/>
      <c r="B38" s="46">
        <v>45959</v>
      </c>
      <c r="C38" s="3">
        <f t="shared" si="33"/>
        <v>45882</v>
      </c>
      <c r="D38" s="3">
        <f t="shared" si="34"/>
        <v>45917</v>
      </c>
      <c r="E38" s="3">
        <f t="shared" si="35"/>
        <v>45924</v>
      </c>
      <c r="F38" s="3">
        <f t="shared" si="36"/>
        <v>45938</v>
      </c>
      <c r="G38" s="25">
        <f t="shared" si="37"/>
        <v>45945</v>
      </c>
      <c r="H38" s="28"/>
    </row>
    <row r="39" spans="1:8">
      <c r="A39" s="66"/>
      <c r="B39" s="10">
        <v>46007</v>
      </c>
      <c r="C39" s="3">
        <f t="shared" si="33"/>
        <v>45930</v>
      </c>
      <c r="D39" s="3">
        <f t="shared" si="34"/>
        <v>45965</v>
      </c>
      <c r="E39" s="3">
        <f t="shared" si="35"/>
        <v>45972</v>
      </c>
      <c r="F39" s="3">
        <f t="shared" si="36"/>
        <v>45986</v>
      </c>
      <c r="G39" s="25">
        <f t="shared" si="37"/>
        <v>45993</v>
      </c>
      <c r="H39" s="28"/>
    </row>
    <row r="40" spans="1:8" ht="25.5" customHeight="1">
      <c r="A40" s="67"/>
      <c r="B40" s="15">
        <v>46105</v>
      </c>
      <c r="C40" s="3">
        <f t="shared" si="33"/>
        <v>46028</v>
      </c>
      <c r="D40" s="3">
        <f t="shared" si="34"/>
        <v>46063</v>
      </c>
      <c r="E40" s="3">
        <f t="shared" si="35"/>
        <v>46070</v>
      </c>
      <c r="F40" s="3">
        <f t="shared" si="36"/>
        <v>46084</v>
      </c>
      <c r="G40" s="25">
        <f t="shared" si="37"/>
        <v>46091</v>
      </c>
      <c r="H40" s="28"/>
    </row>
    <row r="41" spans="1:8">
      <c r="A41" s="62" t="s">
        <v>22</v>
      </c>
      <c r="B41" s="8">
        <v>45848</v>
      </c>
      <c r="C41" s="4">
        <f t="shared" si="33"/>
        <v>45771</v>
      </c>
      <c r="D41" s="4">
        <f t="shared" si="34"/>
        <v>45806</v>
      </c>
      <c r="E41" s="4">
        <f t="shared" si="35"/>
        <v>45813</v>
      </c>
      <c r="F41" s="4">
        <f t="shared" si="36"/>
        <v>45827</v>
      </c>
      <c r="G41" s="26">
        <f t="shared" si="37"/>
        <v>45834</v>
      </c>
      <c r="H41" s="28"/>
    </row>
    <row r="42" spans="1:8">
      <c r="A42" s="63"/>
      <c r="B42" s="16">
        <v>45958</v>
      </c>
      <c r="C42" s="4">
        <f t="shared" si="33"/>
        <v>45881</v>
      </c>
      <c r="D42" s="4">
        <f t="shared" si="34"/>
        <v>45916</v>
      </c>
      <c r="E42" s="4">
        <f t="shared" si="35"/>
        <v>45923</v>
      </c>
      <c r="F42" s="4">
        <f t="shared" si="36"/>
        <v>45937</v>
      </c>
      <c r="G42" s="26">
        <f t="shared" si="37"/>
        <v>45944</v>
      </c>
      <c r="H42" s="28"/>
    </row>
    <row r="43" spans="1:8">
      <c r="A43" s="63"/>
      <c r="B43" s="8">
        <v>46006</v>
      </c>
      <c r="C43" s="4">
        <f t="shared" si="33"/>
        <v>45929</v>
      </c>
      <c r="D43" s="4">
        <f t="shared" si="34"/>
        <v>45964</v>
      </c>
      <c r="E43" s="4">
        <f t="shared" si="35"/>
        <v>45971</v>
      </c>
      <c r="F43" s="4">
        <f t="shared" si="36"/>
        <v>45985</v>
      </c>
      <c r="G43" s="26">
        <f t="shared" si="37"/>
        <v>45992</v>
      </c>
      <c r="H43" s="28"/>
    </row>
    <row r="44" spans="1:8">
      <c r="A44" s="64"/>
      <c r="B44" s="8">
        <v>46104</v>
      </c>
      <c r="C44" s="4">
        <f t="shared" si="33"/>
        <v>46027</v>
      </c>
      <c r="D44" s="4">
        <f t="shared" si="34"/>
        <v>46062</v>
      </c>
      <c r="E44" s="4">
        <f t="shared" si="35"/>
        <v>46069</v>
      </c>
      <c r="F44" s="4">
        <f t="shared" si="36"/>
        <v>46083</v>
      </c>
      <c r="G44" s="26">
        <f t="shared" si="37"/>
        <v>46090</v>
      </c>
      <c r="H44" s="28"/>
    </row>
    <row r="45" spans="1:8">
      <c r="A45" s="65" t="s">
        <v>23</v>
      </c>
      <c r="B45" s="7">
        <v>45849</v>
      </c>
      <c r="C45" s="3">
        <f t="shared" si="33"/>
        <v>45772</v>
      </c>
      <c r="D45" s="3">
        <f t="shared" si="34"/>
        <v>45807</v>
      </c>
      <c r="E45" s="3">
        <f t="shared" si="35"/>
        <v>45814</v>
      </c>
      <c r="F45" s="3">
        <f t="shared" si="36"/>
        <v>45828</v>
      </c>
      <c r="G45" s="25">
        <f t="shared" si="37"/>
        <v>45835</v>
      </c>
      <c r="H45" s="28"/>
    </row>
    <row r="46" spans="1:8">
      <c r="A46" s="66"/>
      <c r="B46" s="7">
        <v>45957</v>
      </c>
      <c r="C46" s="3">
        <f t="shared" si="33"/>
        <v>45880</v>
      </c>
      <c r="D46" s="3">
        <f t="shared" si="34"/>
        <v>45915</v>
      </c>
      <c r="E46" s="3">
        <f t="shared" si="35"/>
        <v>45922</v>
      </c>
      <c r="F46" s="3">
        <f t="shared" si="36"/>
        <v>45936</v>
      </c>
      <c r="G46" s="25">
        <f t="shared" si="37"/>
        <v>45943</v>
      </c>
      <c r="H46" s="28"/>
    </row>
    <row r="47" spans="1:8">
      <c r="A47" s="66"/>
      <c r="B47" s="7">
        <v>46007</v>
      </c>
      <c r="C47" s="3">
        <f t="shared" si="33"/>
        <v>45930</v>
      </c>
      <c r="D47" s="3">
        <f t="shared" ref="D47" si="38">E47-7</f>
        <v>45965</v>
      </c>
      <c r="E47" s="3">
        <f t="shared" ref="E47" si="39">F47-14</f>
        <v>45972</v>
      </c>
      <c r="F47" s="3">
        <f t="shared" ref="F47" si="40">B47-21</f>
        <v>45986</v>
      </c>
      <c r="G47" s="25">
        <f t="shared" ref="G47" si="41">F47+7</f>
        <v>45993</v>
      </c>
      <c r="H47" s="28"/>
    </row>
    <row r="48" spans="1:8">
      <c r="A48" s="67"/>
      <c r="B48" s="7">
        <v>46105</v>
      </c>
      <c r="C48" s="3">
        <f t="shared" si="33"/>
        <v>46028</v>
      </c>
      <c r="D48" s="3">
        <f t="shared" si="34"/>
        <v>46063</v>
      </c>
      <c r="E48" s="3">
        <f t="shared" si="35"/>
        <v>46070</v>
      </c>
      <c r="F48" s="3">
        <f t="shared" si="36"/>
        <v>46084</v>
      </c>
      <c r="G48" s="25">
        <f t="shared" si="37"/>
        <v>46091</v>
      </c>
      <c r="H48" s="28"/>
    </row>
    <row r="49" spans="1:12">
      <c r="A49" s="53" t="s">
        <v>24</v>
      </c>
      <c r="B49" s="6">
        <v>45846</v>
      </c>
      <c r="C49" s="5">
        <f t="shared" si="33"/>
        <v>45769</v>
      </c>
      <c r="D49" s="5">
        <f t="shared" si="34"/>
        <v>45804</v>
      </c>
      <c r="E49" s="5">
        <f t="shared" si="35"/>
        <v>45811</v>
      </c>
      <c r="F49" s="5">
        <f t="shared" si="36"/>
        <v>45825</v>
      </c>
      <c r="G49" s="27">
        <f t="shared" si="37"/>
        <v>45832</v>
      </c>
      <c r="H49" s="28"/>
    </row>
    <row r="50" spans="1:12">
      <c r="A50" s="54"/>
      <c r="B50" s="1">
        <v>45958</v>
      </c>
      <c r="C50" s="5">
        <f t="shared" si="33"/>
        <v>45881</v>
      </c>
      <c r="D50" s="5">
        <f t="shared" si="34"/>
        <v>45916</v>
      </c>
      <c r="E50" s="5">
        <f t="shared" si="35"/>
        <v>45923</v>
      </c>
      <c r="F50" s="5">
        <f t="shared" si="36"/>
        <v>45937</v>
      </c>
      <c r="G50" s="27">
        <f t="shared" si="37"/>
        <v>45944</v>
      </c>
      <c r="H50" s="28"/>
    </row>
    <row r="51" spans="1:12">
      <c r="A51" s="54"/>
      <c r="B51" s="21">
        <v>46007</v>
      </c>
      <c r="C51" s="5">
        <f t="shared" si="33"/>
        <v>45930</v>
      </c>
      <c r="D51" s="5">
        <f t="shared" ref="D51" si="42">E51-7</f>
        <v>45965</v>
      </c>
      <c r="E51" s="5">
        <f t="shared" ref="E51" si="43">F51-14</f>
        <v>45972</v>
      </c>
      <c r="F51" s="5">
        <f t="shared" ref="F51" si="44">B51-21</f>
        <v>45986</v>
      </c>
      <c r="G51" s="27">
        <f t="shared" ref="G51" si="45">F51+7</f>
        <v>45993</v>
      </c>
      <c r="H51" s="28"/>
    </row>
    <row r="52" spans="1:12">
      <c r="A52" s="55"/>
      <c r="B52" s="1">
        <v>46105</v>
      </c>
      <c r="C52" s="5">
        <f t="shared" si="33"/>
        <v>46028</v>
      </c>
      <c r="D52" s="5">
        <f t="shared" si="34"/>
        <v>46063</v>
      </c>
      <c r="E52" s="5">
        <f t="shared" si="35"/>
        <v>46070</v>
      </c>
      <c r="F52" s="5">
        <f t="shared" si="36"/>
        <v>46084</v>
      </c>
      <c r="G52" s="27">
        <f t="shared" si="37"/>
        <v>46091</v>
      </c>
      <c r="H52" s="29"/>
    </row>
    <row r="53" spans="1:12">
      <c r="A53" s="72" t="s">
        <v>25</v>
      </c>
      <c r="B53" s="7">
        <v>45862</v>
      </c>
      <c r="C53" s="3">
        <f t="shared" si="33"/>
        <v>45785</v>
      </c>
      <c r="D53" s="3">
        <f t="shared" si="34"/>
        <v>45820</v>
      </c>
      <c r="E53" s="3">
        <f t="shared" si="35"/>
        <v>45827</v>
      </c>
      <c r="F53" s="3">
        <f t="shared" si="36"/>
        <v>45841</v>
      </c>
      <c r="G53" s="25">
        <f t="shared" si="37"/>
        <v>45848</v>
      </c>
      <c r="H53" s="30" t="s">
        <v>26</v>
      </c>
      <c r="I53" s="69" t="s">
        <v>27</v>
      </c>
      <c r="J53" s="22"/>
      <c r="K53" s="22"/>
      <c r="L53" s="22"/>
    </row>
    <row r="54" spans="1:12">
      <c r="A54" s="73"/>
      <c r="B54" s="7">
        <v>45925</v>
      </c>
      <c r="C54" s="3">
        <f t="shared" si="33"/>
        <v>45848</v>
      </c>
      <c r="D54" s="3">
        <f t="shared" si="34"/>
        <v>45883</v>
      </c>
      <c r="E54" s="3">
        <f t="shared" si="35"/>
        <v>45890</v>
      </c>
      <c r="F54" s="3">
        <f t="shared" si="36"/>
        <v>45904</v>
      </c>
      <c r="G54" s="25">
        <f t="shared" si="37"/>
        <v>45911</v>
      </c>
      <c r="H54" s="30" t="s">
        <v>28</v>
      </c>
      <c r="I54" s="69"/>
      <c r="J54" s="22"/>
      <c r="K54" s="22"/>
      <c r="L54" s="22"/>
    </row>
    <row r="55" spans="1:12">
      <c r="A55" s="73"/>
      <c r="B55" s="7">
        <v>46007</v>
      </c>
      <c r="C55" s="3">
        <f t="shared" si="33"/>
        <v>45930</v>
      </c>
      <c r="D55" s="3">
        <f t="shared" si="34"/>
        <v>45965</v>
      </c>
      <c r="E55" s="3">
        <f t="shared" si="35"/>
        <v>45972</v>
      </c>
      <c r="F55" s="3">
        <f t="shared" si="36"/>
        <v>45986</v>
      </c>
      <c r="G55" s="25">
        <f t="shared" si="37"/>
        <v>45993</v>
      </c>
      <c r="H55" s="30" t="s">
        <v>29</v>
      </c>
      <c r="I55" s="69"/>
      <c r="J55" s="22"/>
      <c r="K55" s="22"/>
      <c r="L55" s="22"/>
    </row>
    <row r="56" spans="1:12">
      <c r="A56" s="73"/>
      <c r="B56" s="7">
        <v>46079</v>
      </c>
      <c r="C56" s="3">
        <f t="shared" si="33"/>
        <v>46002</v>
      </c>
      <c r="D56" s="3">
        <f t="shared" si="34"/>
        <v>46037</v>
      </c>
      <c r="E56" s="3">
        <f t="shared" si="35"/>
        <v>46044</v>
      </c>
      <c r="F56" s="3">
        <f t="shared" si="36"/>
        <v>46058</v>
      </c>
      <c r="G56" s="25">
        <f t="shared" si="37"/>
        <v>46065</v>
      </c>
      <c r="H56" s="30" t="s">
        <v>30</v>
      </c>
      <c r="I56" s="69"/>
      <c r="J56" s="22"/>
      <c r="K56" s="22"/>
      <c r="L56" s="22"/>
    </row>
    <row r="57" spans="1:12" ht="13.9" customHeight="1">
      <c r="A57" s="70" t="s">
        <v>31</v>
      </c>
      <c r="B57" s="24">
        <v>45859</v>
      </c>
      <c r="C57" s="35"/>
      <c r="D57" s="41" t="s">
        <v>32</v>
      </c>
      <c r="E57" s="41" t="s">
        <v>33</v>
      </c>
      <c r="F57" s="41" t="s">
        <v>34</v>
      </c>
      <c r="G57" s="41" t="s">
        <v>35</v>
      </c>
      <c r="H57" s="42" t="s">
        <v>36</v>
      </c>
    </row>
    <row r="58" spans="1:12" ht="13.9" customHeight="1">
      <c r="A58" s="71"/>
      <c r="B58" s="24" t="s">
        <v>37</v>
      </c>
      <c r="C58" s="35"/>
      <c r="D58" s="41" t="s">
        <v>38</v>
      </c>
      <c r="E58" s="41" t="s">
        <v>39</v>
      </c>
      <c r="F58" s="41" t="s">
        <v>40</v>
      </c>
      <c r="G58" s="41" t="s">
        <v>41</v>
      </c>
      <c r="H58" s="42" t="s">
        <v>42</v>
      </c>
    </row>
    <row r="59" spans="1:12" ht="34.5" customHeight="1">
      <c r="A59" s="71"/>
      <c r="B59" s="24" t="s">
        <v>43</v>
      </c>
      <c r="C59" s="35"/>
      <c r="D59" s="41" t="s">
        <v>44</v>
      </c>
      <c r="E59" s="41" t="s">
        <v>45</v>
      </c>
      <c r="F59" s="41" t="s">
        <v>46</v>
      </c>
      <c r="G59" s="41" t="s">
        <v>47</v>
      </c>
      <c r="H59" s="42" t="s">
        <v>48</v>
      </c>
    </row>
    <row r="60" spans="1:12" ht="13.9" customHeight="1">
      <c r="A60" s="71"/>
      <c r="B60" s="24" t="s">
        <v>49</v>
      </c>
      <c r="C60" s="35"/>
      <c r="D60" s="41" t="s">
        <v>50</v>
      </c>
      <c r="E60" s="41" t="s">
        <v>51</v>
      </c>
      <c r="F60" s="41" t="s">
        <v>52</v>
      </c>
      <c r="G60" s="41" t="s">
        <v>53</v>
      </c>
      <c r="H60" s="42" t="s">
        <v>54</v>
      </c>
    </row>
    <row r="61" spans="1:12">
      <c r="A61" s="70" t="s">
        <v>55</v>
      </c>
      <c r="B61" s="24" t="s">
        <v>56</v>
      </c>
      <c r="C61" s="36"/>
      <c r="D61" s="37" t="s">
        <v>57</v>
      </c>
      <c r="E61" s="37" t="s">
        <v>58</v>
      </c>
      <c r="F61" s="37" t="s">
        <v>59</v>
      </c>
      <c r="G61" s="38" t="s">
        <v>60</v>
      </c>
      <c r="H61" s="33"/>
    </row>
    <row r="62" spans="1:12">
      <c r="A62" s="71"/>
      <c r="B62" s="24" t="s">
        <v>61</v>
      </c>
      <c r="C62" s="35"/>
      <c r="D62" s="39" t="s">
        <v>32</v>
      </c>
      <c r="E62" s="39" t="s">
        <v>33</v>
      </c>
      <c r="F62" s="39" t="s">
        <v>62</v>
      </c>
      <c r="G62" s="40" t="s">
        <v>35</v>
      </c>
      <c r="H62" s="28"/>
    </row>
    <row r="63" spans="1:12">
      <c r="A63" s="71"/>
      <c r="B63" s="24" t="s">
        <v>37</v>
      </c>
      <c r="C63" s="35"/>
      <c r="D63" s="39" t="s">
        <v>38</v>
      </c>
      <c r="E63" s="39" t="s">
        <v>39</v>
      </c>
      <c r="F63" s="39" t="s">
        <v>40</v>
      </c>
      <c r="G63" s="40" t="s">
        <v>41</v>
      </c>
      <c r="H63" s="28"/>
    </row>
    <row r="64" spans="1:12" ht="64.5" customHeight="1">
      <c r="A64" s="71"/>
      <c r="B64" s="24" t="s">
        <v>49</v>
      </c>
      <c r="C64" s="35"/>
      <c r="D64" s="39" t="s">
        <v>50</v>
      </c>
      <c r="E64" s="39" t="s">
        <v>51</v>
      </c>
      <c r="F64" s="39" t="s">
        <v>63</v>
      </c>
      <c r="G64" s="40" t="s">
        <v>53</v>
      </c>
      <c r="H64" s="28"/>
    </row>
    <row r="65" spans="1:7" ht="31.9" customHeight="1">
      <c r="A65" s="74" t="s">
        <v>64</v>
      </c>
      <c r="B65" s="75"/>
      <c r="C65" s="76"/>
      <c r="D65" s="76"/>
      <c r="E65" s="76"/>
      <c r="F65" s="76"/>
      <c r="G65" s="76"/>
    </row>
    <row r="66" spans="1:7" s="34" customFormat="1" ht="14.45">
      <c r="A66" s="47"/>
      <c r="B66" s="47"/>
      <c r="C66" s="48"/>
      <c r="D66" s="48"/>
      <c r="E66" s="48"/>
      <c r="F66" s="48"/>
      <c r="G66" s="48"/>
    </row>
  </sheetData>
  <mergeCells count="18">
    <mergeCell ref="I53:I56"/>
    <mergeCell ref="A57:A60"/>
    <mergeCell ref="A61:A64"/>
    <mergeCell ref="A53:A56"/>
    <mergeCell ref="A65:G65"/>
    <mergeCell ref="A66:G66"/>
    <mergeCell ref="A2:A5"/>
    <mergeCell ref="A10:A13"/>
    <mergeCell ref="A49:A52"/>
    <mergeCell ref="A6:A9"/>
    <mergeCell ref="A18:A21"/>
    <mergeCell ref="A22:A26"/>
    <mergeCell ref="A14:A17"/>
    <mergeCell ref="A27:A31"/>
    <mergeCell ref="A41:A44"/>
    <mergeCell ref="A37:A40"/>
    <mergeCell ref="A32:A36"/>
    <mergeCell ref="A45:A48"/>
  </mergeCells>
  <pageMargins left="0.39370078740157483" right="0.15748031496062992" top="0.43307086614173229" bottom="0.23622047244094491" header="0.39370078740157483" footer="0.15748031496062992"/>
  <pageSetup paperSize="8" scale="90" fitToHeight="0" orientation="landscape" r:id="rId1"/>
  <rowBreaks count="1" manualBreakCount="1">
    <brk id="2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3565856DE1643ACAF99C37B06C475" ma:contentTypeVersion="7" ma:contentTypeDescription="Create a new document." ma:contentTypeScope="" ma:versionID="04d1c8d3413ee0396daf0b152bfca893">
  <xsd:schema xmlns:xsd="http://www.w3.org/2001/XMLSchema" xmlns:xs="http://www.w3.org/2001/XMLSchema" xmlns:p="http://schemas.microsoft.com/office/2006/metadata/properties" xmlns:ns2="8f5d4649-9c43-4143-ac1d-6a175a4cc97d" targetNamespace="http://schemas.microsoft.com/office/2006/metadata/properties" ma:root="true" ma:fieldsID="1ad56e0d301b1392c9f5f7417979c698" ns2:_="">
    <xsd:import namespace="8f5d4649-9c43-4143-ac1d-6a175a4cc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d4649-9c43-4143-ac1d-6a175a4cc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E51A19-4445-4182-9F2A-B1B7FCD822BB}"/>
</file>

<file path=customXml/itemProps2.xml><?xml version="1.0" encoding="utf-8"?>
<ds:datastoreItem xmlns:ds="http://schemas.openxmlformats.org/officeDocument/2006/customXml" ds:itemID="{43D8AC2C-5688-4CEE-A49E-FD4341B2A62E}"/>
</file>

<file path=customXml/itemProps3.xml><?xml version="1.0" encoding="utf-8"?>
<ds:datastoreItem xmlns:ds="http://schemas.openxmlformats.org/officeDocument/2006/customXml" ds:itemID="{AD048787-0D3A-4018-A68B-C17363764D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Università di Bologna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Giuseppe Marino</cp:lastModifiedBy>
  <cp:revision/>
  <dcterms:created xsi:type="dcterms:W3CDTF">2016-03-15T08:07:22Z</dcterms:created>
  <dcterms:modified xsi:type="dcterms:W3CDTF">2025-03-10T15:07:09Z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0x010100C0F3565856DE1643ACAF99C37B06C475</vt:lpwstr>
  </property>
  <property fmtid="{D5CDD505-2E9C-101B-9397-08002B2CF9AE}" pid="3" name="Order">
    <vt:r8>676700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